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" sheetId="1" r:id="rId1"/>
  </sheets>
  <definedNames>
    <definedName name="Excel_BuiltIn_Print_Titles_1">#REF!</definedName>
    <definedName name="_xlnm.Print_Area" localSheetId="0">'Лист'!$A$1:$N$40</definedName>
  </definedNames>
  <calcPr fullCalcOnLoad="1"/>
</workbook>
</file>

<file path=xl/sharedStrings.xml><?xml version="1.0" encoding="utf-8"?>
<sst xmlns="http://schemas.openxmlformats.org/spreadsheetml/2006/main" count="97" uniqueCount="70">
  <si>
    <t>(образец с примерами)</t>
  </si>
  <si>
    <t>Перечень</t>
  </si>
  <si>
    <t>Открытого акционерного общества "Марийский перерабатывающий комбинат", 425000, РФ, Республика Марий Эл, г.Волжск, ул. Мира, д.8, рег. № 1201007132, 120001001, 21.12</t>
  </si>
  <si>
    <t>Наименование (полное) страхователя, полный адрес, регистрационный номер в ФСС РФ, КПП, ОКВЭД</t>
  </si>
  <si>
    <t>N п/п</t>
  </si>
  <si>
    <r>
      <t xml:space="preserve">Наименование изделий медицинского назначения </t>
    </r>
    <r>
      <rPr>
        <b/>
        <sz val="10"/>
        <color indexed="10"/>
        <rFont val="Times New Roman"/>
        <family val="1"/>
      </rPr>
      <t>*</t>
    </r>
  </si>
  <si>
    <t>Форма выпуска (размеры)</t>
  </si>
  <si>
    <t>Необходимое кол-во в 1 аптечке (шт., уп., пары)</t>
  </si>
  <si>
    <t>Кол-во приобретаемых аптечек, шт.</t>
  </si>
  <si>
    <t>в т.ч по санитарным постам, подлежащим комплектацией аптечками</t>
  </si>
  <si>
    <t>Кол-во приобретаемых изделий медицинского назначения (шт., уп., пары)</t>
  </si>
  <si>
    <r>
      <t>Стоимость 1 единицы изделия, руб.</t>
    </r>
    <r>
      <rPr>
        <b/>
        <sz val="10"/>
        <color indexed="10"/>
        <rFont val="Times New Roman"/>
        <family val="1"/>
      </rPr>
      <t>**</t>
    </r>
  </si>
  <si>
    <r>
      <t>Общая стоимость изделий, руб.</t>
    </r>
    <r>
      <rPr>
        <b/>
        <sz val="10"/>
        <color indexed="10"/>
        <rFont val="Times New Roman"/>
        <family val="1"/>
      </rPr>
      <t>***</t>
    </r>
  </si>
  <si>
    <t>Отдел кадров</t>
  </si>
  <si>
    <t>Гараж</t>
  </si>
  <si>
    <t>ОГМ</t>
  </si>
  <si>
    <t>----</t>
  </si>
  <si>
    <t>Жгут кровоостанавливающий (ГОСТ Р ИСО10993-99)</t>
  </si>
  <si>
    <t>1 шт.</t>
  </si>
  <si>
    <t>Бинт марлевый медицинский нестерильный (ГОСТ 1172-93)</t>
  </si>
  <si>
    <t>5 м х 5 см</t>
  </si>
  <si>
    <t>5 м х 10 см</t>
  </si>
  <si>
    <t>7 м х 14 см</t>
  </si>
  <si>
    <t>Бинт марлевый медицинский стерильный (ГОСТ 1172-93)</t>
  </si>
  <si>
    <t>5 м х 7 см</t>
  </si>
  <si>
    <t>2 шт.</t>
  </si>
  <si>
    <t>Пакет перевязочный медицинский индивидуальный стерильный с герметичной оболочкой (ГОСТ 1179-93)</t>
  </si>
  <si>
    <t>Салфетки марлевые медицинские стерильные (ГОСТ 16427-93)</t>
  </si>
  <si>
    <t>Не менее 16x14см N 10</t>
  </si>
  <si>
    <t>1 уп.</t>
  </si>
  <si>
    <t>Лейкопластырь бактерицидный (ГОСТ Р ИСО 10993-99)</t>
  </si>
  <si>
    <t>Не менее 4 см х 10 см</t>
  </si>
  <si>
    <t>Не менее 1,9 см х 7,2 см</t>
  </si>
  <si>
    <t>10 шт.</t>
  </si>
  <si>
    <t>Лейкопластырь рулонный (ГОСТ Р ИСО 10993-99)</t>
  </si>
  <si>
    <t>Не менее 1 см х 250 см</t>
  </si>
  <si>
    <t>Устройство для проведения искусственного дыхания "Рот-Устройство-Рот" или карманная маска для искусственной вентиляции лёгких "Рот-маска" (ГОСТ Р ИСО 10993-99)</t>
  </si>
  <si>
    <t>Ножницы для разрезания повязок по Листеру (ГОСТ 21239-93 (ИСО 7741-86))</t>
  </si>
  <si>
    <t>Салфетки антисептические из бумажного текстилеподобного материала стерильные спиртовые  (ГОСТ Р ИСО 10993-99)</t>
  </si>
  <si>
    <t>Не менее 12,5x11,0 см</t>
  </si>
  <si>
    <t>5 шт.</t>
  </si>
  <si>
    <t>Перчатки медицинские нестерильные, смотровые (ГОСТ Р ИСО 10993-99, ГОСТ Р 52238-2004, ГОСТ Р 52239-2004, ГОСТ 3-88)</t>
  </si>
  <si>
    <t>Размер не менее М</t>
  </si>
  <si>
    <t>2 пары</t>
  </si>
  <si>
    <t>Маска медицинская нестерильная 3-слойная из нетканого материала с резинками или с завязками  (ГОСТ Р ИСО 10993-99)</t>
  </si>
  <si>
    <t>Покрывало спасательное изотермическое  (ГОСТ Р ИСО 10993-99, ГОСТ Р 50444-92)</t>
  </si>
  <si>
    <t>Не менее 160 x210 см</t>
  </si>
  <si>
    <t>Английские булавки стальные со спиралью (ГОСТ 9389-75)</t>
  </si>
  <si>
    <t>не менее 38 мм</t>
  </si>
  <si>
    <t>3 шт.</t>
  </si>
  <si>
    <t>Рекомендации с пиктограммами по использованию изделий медицинского назначения аптечки для оказания первой помощи работникам</t>
  </si>
  <si>
    <t>Футляр или сумка санитарная</t>
  </si>
  <si>
    <t>Блокнот отрывной для записей (ГОСТ 18510-87)</t>
  </si>
  <si>
    <t>формат не менее А7</t>
  </si>
  <si>
    <t>Авторучка (ГОСТ 28937-91)</t>
  </si>
  <si>
    <t>Стоимость всех аптечек, руб.</t>
  </si>
  <si>
    <t xml:space="preserve">Руководитель (представитель) </t>
  </si>
  <si>
    <t>указать должность</t>
  </si>
  <si>
    <t>подпись</t>
  </si>
  <si>
    <t>Ф.И.О.</t>
  </si>
  <si>
    <t>Главный бухгалтер</t>
  </si>
  <si>
    <t>"_____"____________20__ г.</t>
  </si>
  <si>
    <t>М.П.</t>
  </si>
  <si>
    <t>Исполнитель</t>
  </si>
  <si>
    <t>должность, Ф.И.О., телефон</t>
  </si>
  <si>
    <t>* в соответствии с Требованиями к комплектации изделиями медицинского назначения аптечек для оказания первой помощи работникам, утвержденными Приказом Министерства здравоохранения и социального развития РФ от 5 марта 2011 г. N 169н "Об утверждении требований к комплектации изделиями медицинского назначения аптечек для оказания первой помощи работникам"</t>
  </si>
  <si>
    <t>** в случае приобретения готовой аптечки, укомплектованной в соответствии с Перечнем в графе необходимо указать общую стоимость аптечки, объединив ячейки с 9 по 31 в графе М.</t>
  </si>
  <si>
    <t>*** в случае приобретения готовой аптечки, укомплектованной в соответствии с Перечнем в графе необходимо указать общую стоимость всех приобретаемых аптечек, объединив ячейки с 9 по 31 в графе N.</t>
  </si>
  <si>
    <t>Графы: Наименование изделий медицинского назначения, Форма выпуска (размеры), Необходимое кол-во в 1 аптечке (шт., уп., пары), Кол-во приобретаемых изделий медицинского назначения (шт., уп., пары) НЕ РЕДАКТИРОВАТЬ</t>
  </si>
  <si>
    <t>приобретаемых в 20__ году медицинских изделий с указанием количества и стоимости приобретаемых медицинских изделий, а также с указанием санитарных постов, подлежащих комплектацией аптечками для оказания первой помощи работникам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</si>
</sst>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2"/>
    </font>
    <font>
      <b/>
      <sz val="5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6"/>
      <name val="Arial Cyr"/>
      <family val="2"/>
    </font>
    <font>
      <sz val="6"/>
      <color indexed="10"/>
      <name val="Times New Roman"/>
      <family val="1"/>
    </font>
    <font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130" zoomScaleNormal="130" zoomScalePageLayoutView="0" workbookViewId="0" topLeftCell="A1">
      <selection activeCell="B6" sqref="B6:B7"/>
    </sheetView>
  </sheetViews>
  <sheetFormatPr defaultColWidth="11.625" defaultRowHeight="12.75"/>
  <cols>
    <col min="1" max="1" width="3.75390625" style="1" customWidth="1"/>
    <col min="2" max="2" width="59.125" style="2" customWidth="1"/>
    <col min="3" max="3" width="14.00390625" style="1" customWidth="1"/>
    <col min="4" max="4" width="7.625" style="1" customWidth="1"/>
    <col min="5" max="5" width="8.125" style="1" customWidth="1"/>
    <col min="6" max="6" width="3.875" style="1" customWidth="1"/>
    <col min="7" max="11" width="3.25390625" style="1" customWidth="1"/>
    <col min="12" max="12" width="10.25390625" style="1" customWidth="1"/>
    <col min="13" max="13" width="8.00390625" style="1" customWidth="1"/>
    <col min="14" max="14" width="9.375" style="2" customWidth="1"/>
    <col min="15" max="20" width="5.375" style="2" customWidth="1"/>
    <col min="21" max="16384" width="11.625" style="2" customWidth="1"/>
  </cols>
  <sheetData>
    <row r="1" spans="1:14" s="5" customFormat="1" ht="15.75">
      <c r="A1"/>
      <c r="B1" s="3" t="s">
        <v>0</v>
      </c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26.25" customHeight="1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5" customFormat="1" ht="30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6" customFormat="1" ht="12.7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3" s="6" customFormat="1" ht="8.25">
      <c r="A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0" s="9" customFormat="1" ht="32.25" customHeight="1">
      <c r="A6" s="44" t="s">
        <v>4</v>
      </c>
      <c r="B6" s="44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/>
      <c r="H6" s="44"/>
      <c r="I6" s="44"/>
      <c r="J6" s="44"/>
      <c r="K6" s="44"/>
      <c r="L6" s="44" t="s">
        <v>10</v>
      </c>
      <c r="M6" s="44" t="s">
        <v>11</v>
      </c>
      <c r="N6" s="44" t="s">
        <v>12</v>
      </c>
      <c r="O6" s="8"/>
      <c r="P6" s="8"/>
      <c r="Q6" s="8"/>
      <c r="R6" s="8"/>
      <c r="S6" s="8"/>
      <c r="T6" s="8"/>
    </row>
    <row r="7" spans="1:20" s="9" customFormat="1" ht="33" customHeight="1">
      <c r="A7" s="44"/>
      <c r="B7" s="44"/>
      <c r="C7" s="44"/>
      <c r="D7" s="44"/>
      <c r="E7" s="44"/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16</v>
      </c>
      <c r="K7" s="10" t="s">
        <v>16</v>
      </c>
      <c r="L7" s="44"/>
      <c r="M7" s="44"/>
      <c r="N7" s="44"/>
      <c r="O7" s="8"/>
      <c r="P7" s="8"/>
      <c r="Q7" s="8"/>
      <c r="R7" s="8"/>
      <c r="S7" s="8"/>
      <c r="T7" s="8"/>
    </row>
    <row r="8" spans="1:20" s="13" customFormat="1" ht="7.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2"/>
      <c r="P8" s="12"/>
      <c r="Q8" s="12"/>
      <c r="R8" s="12"/>
      <c r="S8" s="12"/>
      <c r="T8" s="12"/>
    </row>
    <row r="9" spans="1:20" s="17" customFormat="1" ht="12.75">
      <c r="A9" s="14">
        <v>1</v>
      </c>
      <c r="B9" s="15" t="s">
        <v>17</v>
      </c>
      <c r="C9" s="14"/>
      <c r="D9" s="14" t="s">
        <v>18</v>
      </c>
      <c r="E9" s="45">
        <f>SUM(F9:K9)</f>
        <v>3</v>
      </c>
      <c r="F9" s="45">
        <v>1</v>
      </c>
      <c r="G9" s="45">
        <v>1</v>
      </c>
      <c r="H9" s="45">
        <v>1</v>
      </c>
      <c r="I9" s="45">
        <v>0</v>
      </c>
      <c r="J9" s="45">
        <v>0</v>
      </c>
      <c r="K9" s="45">
        <v>0</v>
      </c>
      <c r="L9" s="14">
        <f>$E$9*1</f>
        <v>3</v>
      </c>
      <c r="M9" s="16">
        <v>15</v>
      </c>
      <c r="N9" s="16">
        <f aca="true" t="shared" si="0" ref="N9:N31">L9*M9</f>
        <v>45</v>
      </c>
      <c r="O9"/>
      <c r="P9"/>
      <c r="Q9"/>
      <c r="R9"/>
      <c r="S9"/>
      <c r="T9"/>
    </row>
    <row r="10" spans="1:20" s="17" customFormat="1" ht="12.75">
      <c r="A10" s="14">
        <v>2</v>
      </c>
      <c r="B10" s="15" t="s">
        <v>19</v>
      </c>
      <c r="C10" s="14" t="s">
        <v>20</v>
      </c>
      <c r="D10" s="14" t="s">
        <v>18</v>
      </c>
      <c r="E10" s="45"/>
      <c r="F10" s="45"/>
      <c r="G10" s="45"/>
      <c r="H10" s="45"/>
      <c r="I10" s="45"/>
      <c r="J10" s="45"/>
      <c r="K10" s="45"/>
      <c r="L10" s="14">
        <f>$E$9*1</f>
        <v>3</v>
      </c>
      <c r="M10" s="16">
        <v>18</v>
      </c>
      <c r="N10" s="16">
        <f t="shared" si="0"/>
        <v>54</v>
      </c>
      <c r="O10"/>
      <c r="P10"/>
      <c r="Q10"/>
      <c r="R10"/>
      <c r="S10"/>
      <c r="T10"/>
    </row>
    <row r="11" spans="1:20" s="17" customFormat="1" ht="12.75">
      <c r="A11" s="14">
        <v>3</v>
      </c>
      <c r="B11" s="15" t="s">
        <v>19</v>
      </c>
      <c r="C11" s="14" t="s">
        <v>21</v>
      </c>
      <c r="D11" s="14" t="s">
        <v>18</v>
      </c>
      <c r="E11" s="45"/>
      <c r="F11" s="45"/>
      <c r="G11" s="45"/>
      <c r="H11" s="45"/>
      <c r="I11" s="45"/>
      <c r="J11" s="45"/>
      <c r="K11" s="45"/>
      <c r="L11" s="14">
        <f>$E$9*1</f>
        <v>3</v>
      </c>
      <c r="M11" s="16">
        <v>19</v>
      </c>
      <c r="N11" s="16">
        <f t="shared" si="0"/>
        <v>57</v>
      </c>
      <c r="O11"/>
      <c r="P11"/>
      <c r="Q11"/>
      <c r="R11"/>
      <c r="S11"/>
      <c r="T11"/>
    </row>
    <row r="12" spans="1:20" s="17" customFormat="1" ht="12.75">
      <c r="A12" s="14">
        <v>4</v>
      </c>
      <c r="B12" s="15" t="s">
        <v>19</v>
      </c>
      <c r="C12" s="14" t="s">
        <v>22</v>
      </c>
      <c r="D12" s="14" t="s">
        <v>18</v>
      </c>
      <c r="E12" s="45"/>
      <c r="F12" s="45"/>
      <c r="G12" s="45"/>
      <c r="H12" s="45"/>
      <c r="I12" s="45"/>
      <c r="J12" s="45"/>
      <c r="K12" s="45"/>
      <c r="L12" s="14">
        <f>$E$9*1</f>
        <v>3</v>
      </c>
      <c r="M12" s="16">
        <v>16</v>
      </c>
      <c r="N12" s="16">
        <f t="shared" si="0"/>
        <v>48</v>
      </c>
      <c r="O12"/>
      <c r="P12"/>
      <c r="Q12"/>
      <c r="R12"/>
      <c r="S12"/>
      <c r="T12"/>
    </row>
    <row r="13" spans="1:14" s="17" customFormat="1" ht="10.5">
      <c r="A13" s="14">
        <v>5</v>
      </c>
      <c r="B13" s="15" t="s">
        <v>23</v>
      </c>
      <c r="C13" s="14" t="s">
        <v>24</v>
      </c>
      <c r="D13" s="14" t="s">
        <v>18</v>
      </c>
      <c r="E13" s="45"/>
      <c r="F13" s="45"/>
      <c r="G13" s="45"/>
      <c r="H13" s="45"/>
      <c r="I13" s="45"/>
      <c r="J13" s="45"/>
      <c r="K13" s="45"/>
      <c r="L13" s="14">
        <f>$E$9*1</f>
        <v>3</v>
      </c>
      <c r="M13" s="16">
        <v>19</v>
      </c>
      <c r="N13" s="16">
        <f t="shared" si="0"/>
        <v>57</v>
      </c>
    </row>
    <row r="14" spans="1:14" s="17" customFormat="1" ht="10.5">
      <c r="A14" s="14">
        <v>6</v>
      </c>
      <c r="B14" s="15" t="s">
        <v>23</v>
      </c>
      <c r="C14" s="14" t="s">
        <v>21</v>
      </c>
      <c r="D14" s="14" t="s">
        <v>25</v>
      </c>
      <c r="E14" s="45"/>
      <c r="F14" s="45"/>
      <c r="G14" s="45"/>
      <c r="H14" s="45"/>
      <c r="I14" s="45"/>
      <c r="J14" s="45"/>
      <c r="K14" s="45"/>
      <c r="L14" s="14">
        <f>$E$9*2</f>
        <v>6</v>
      </c>
      <c r="M14" s="16">
        <v>20</v>
      </c>
      <c r="N14" s="16">
        <f t="shared" si="0"/>
        <v>120</v>
      </c>
    </row>
    <row r="15" spans="1:14" s="17" customFormat="1" ht="10.5">
      <c r="A15" s="14">
        <v>7</v>
      </c>
      <c r="B15" s="15" t="s">
        <v>23</v>
      </c>
      <c r="C15" s="14" t="s">
        <v>22</v>
      </c>
      <c r="D15" s="14" t="s">
        <v>25</v>
      </c>
      <c r="E15" s="45"/>
      <c r="F15" s="45"/>
      <c r="G15" s="45"/>
      <c r="H15" s="45"/>
      <c r="I15" s="45"/>
      <c r="J15" s="45"/>
      <c r="K15" s="45"/>
      <c r="L15" s="14">
        <f>$E$9*2</f>
        <v>6</v>
      </c>
      <c r="M15" s="16">
        <v>17</v>
      </c>
      <c r="N15" s="16">
        <f t="shared" si="0"/>
        <v>102</v>
      </c>
    </row>
    <row r="16" spans="1:14" s="17" customFormat="1" ht="15" customHeight="1">
      <c r="A16" s="14">
        <v>8</v>
      </c>
      <c r="B16" s="15" t="s">
        <v>26</v>
      </c>
      <c r="C16" s="14"/>
      <c r="D16" s="14" t="s">
        <v>18</v>
      </c>
      <c r="E16" s="45"/>
      <c r="F16" s="45"/>
      <c r="G16" s="45"/>
      <c r="H16" s="45"/>
      <c r="I16" s="45"/>
      <c r="J16" s="45"/>
      <c r="K16" s="45"/>
      <c r="L16" s="14">
        <f>$E$9*1</f>
        <v>3</v>
      </c>
      <c r="M16" s="16">
        <v>20</v>
      </c>
      <c r="N16" s="16">
        <f t="shared" si="0"/>
        <v>60</v>
      </c>
    </row>
    <row r="17" spans="1:14" s="17" customFormat="1" ht="21">
      <c r="A17" s="14">
        <v>9</v>
      </c>
      <c r="B17" s="15" t="s">
        <v>27</v>
      </c>
      <c r="C17" s="14" t="s">
        <v>28</v>
      </c>
      <c r="D17" s="14" t="s">
        <v>29</v>
      </c>
      <c r="E17" s="45"/>
      <c r="F17" s="45"/>
      <c r="G17" s="45"/>
      <c r="H17" s="45"/>
      <c r="I17" s="45"/>
      <c r="J17" s="45"/>
      <c r="K17" s="45"/>
      <c r="L17" s="14">
        <f>$E$9*1</f>
        <v>3</v>
      </c>
      <c r="M17" s="16">
        <v>21</v>
      </c>
      <c r="N17" s="16">
        <f t="shared" si="0"/>
        <v>63</v>
      </c>
    </row>
    <row r="18" spans="1:14" s="17" customFormat="1" ht="10.5">
      <c r="A18" s="14">
        <v>10</v>
      </c>
      <c r="B18" s="15" t="s">
        <v>30</v>
      </c>
      <c r="C18" s="14" t="s">
        <v>31</v>
      </c>
      <c r="D18" s="14" t="s">
        <v>25</v>
      </c>
      <c r="E18" s="45"/>
      <c r="F18" s="45"/>
      <c r="G18" s="45"/>
      <c r="H18" s="45"/>
      <c r="I18" s="45"/>
      <c r="J18" s="45"/>
      <c r="K18" s="45"/>
      <c r="L18" s="14">
        <f>$E$9*2</f>
        <v>6</v>
      </c>
      <c r="M18" s="16">
        <v>18</v>
      </c>
      <c r="N18" s="16">
        <f t="shared" si="0"/>
        <v>108</v>
      </c>
    </row>
    <row r="19" spans="1:14" s="17" customFormat="1" ht="21">
      <c r="A19" s="14">
        <v>11</v>
      </c>
      <c r="B19" s="15" t="s">
        <v>30</v>
      </c>
      <c r="C19" s="14" t="s">
        <v>32</v>
      </c>
      <c r="D19" s="14" t="s">
        <v>33</v>
      </c>
      <c r="E19" s="45"/>
      <c r="F19" s="45"/>
      <c r="G19" s="45"/>
      <c r="H19" s="45"/>
      <c r="I19" s="45"/>
      <c r="J19" s="45"/>
      <c r="K19" s="45"/>
      <c r="L19" s="14">
        <f>$E$9*10</f>
        <v>30</v>
      </c>
      <c r="M19" s="16">
        <v>21</v>
      </c>
      <c r="N19" s="16">
        <f t="shared" si="0"/>
        <v>630</v>
      </c>
    </row>
    <row r="20" spans="1:14" s="17" customFormat="1" ht="10.5">
      <c r="A20" s="14">
        <v>12</v>
      </c>
      <c r="B20" s="15" t="s">
        <v>34</v>
      </c>
      <c r="C20" s="14" t="s">
        <v>35</v>
      </c>
      <c r="D20" s="14" t="s">
        <v>18</v>
      </c>
      <c r="E20" s="45"/>
      <c r="F20" s="45"/>
      <c r="G20" s="45"/>
      <c r="H20" s="45"/>
      <c r="I20" s="45"/>
      <c r="J20" s="45"/>
      <c r="K20" s="45"/>
      <c r="L20" s="14">
        <f>$E$9*1</f>
        <v>3</v>
      </c>
      <c r="M20" s="16">
        <v>22</v>
      </c>
      <c r="N20" s="16">
        <f t="shared" si="0"/>
        <v>66</v>
      </c>
    </row>
    <row r="21" spans="1:14" s="17" customFormat="1" ht="21">
      <c r="A21" s="14">
        <v>13</v>
      </c>
      <c r="B21" s="15" t="s">
        <v>36</v>
      </c>
      <c r="C21" s="14"/>
      <c r="D21" s="14" t="s">
        <v>18</v>
      </c>
      <c r="E21" s="45"/>
      <c r="F21" s="45"/>
      <c r="G21" s="45"/>
      <c r="H21" s="45"/>
      <c r="I21" s="45"/>
      <c r="J21" s="45"/>
      <c r="K21" s="45"/>
      <c r="L21" s="14">
        <f>$E$9*1</f>
        <v>3</v>
      </c>
      <c r="M21" s="16">
        <v>19</v>
      </c>
      <c r="N21" s="16">
        <f t="shared" si="0"/>
        <v>57</v>
      </c>
    </row>
    <row r="22" spans="1:14" s="17" customFormat="1" ht="10.5">
      <c r="A22" s="14">
        <v>14</v>
      </c>
      <c r="B22" s="15" t="s">
        <v>37</v>
      </c>
      <c r="C22" s="14"/>
      <c r="D22" s="14" t="s">
        <v>18</v>
      </c>
      <c r="E22" s="45"/>
      <c r="F22" s="45"/>
      <c r="G22" s="45"/>
      <c r="H22" s="45"/>
      <c r="I22" s="45"/>
      <c r="J22" s="45"/>
      <c r="K22" s="45"/>
      <c r="L22" s="14">
        <f>$E$9*1</f>
        <v>3</v>
      </c>
      <c r="M22" s="16">
        <v>22</v>
      </c>
      <c r="N22" s="16">
        <f t="shared" si="0"/>
        <v>66</v>
      </c>
    </row>
    <row r="23" spans="1:14" s="17" customFormat="1" ht="21">
      <c r="A23" s="14">
        <v>15</v>
      </c>
      <c r="B23" s="15" t="s">
        <v>38</v>
      </c>
      <c r="C23" s="14" t="s">
        <v>39</v>
      </c>
      <c r="D23" s="14" t="s">
        <v>40</v>
      </c>
      <c r="E23" s="45"/>
      <c r="F23" s="45"/>
      <c r="G23" s="45"/>
      <c r="H23" s="45"/>
      <c r="I23" s="45"/>
      <c r="J23" s="45"/>
      <c r="K23" s="45"/>
      <c r="L23" s="14">
        <f>$E$9*5</f>
        <v>15</v>
      </c>
      <c r="M23" s="16">
        <v>23</v>
      </c>
      <c r="N23" s="16">
        <f t="shared" si="0"/>
        <v>345</v>
      </c>
    </row>
    <row r="24" spans="1:14" s="17" customFormat="1" ht="21">
      <c r="A24" s="14">
        <v>16</v>
      </c>
      <c r="B24" s="15" t="s">
        <v>41</v>
      </c>
      <c r="C24" s="14" t="s">
        <v>42</v>
      </c>
      <c r="D24" s="14" t="s">
        <v>43</v>
      </c>
      <c r="E24" s="45"/>
      <c r="F24" s="45"/>
      <c r="G24" s="45"/>
      <c r="H24" s="45"/>
      <c r="I24" s="45"/>
      <c r="J24" s="45"/>
      <c r="K24" s="45"/>
      <c r="L24" s="14">
        <f>$E$9*2</f>
        <v>6</v>
      </c>
      <c r="M24" s="16">
        <v>20</v>
      </c>
      <c r="N24" s="16">
        <f t="shared" si="0"/>
        <v>120</v>
      </c>
    </row>
    <row r="25" spans="1:14" s="17" customFormat="1" ht="21">
      <c r="A25" s="14">
        <v>17</v>
      </c>
      <c r="B25" s="15" t="s">
        <v>44</v>
      </c>
      <c r="C25" s="14"/>
      <c r="D25" s="14" t="s">
        <v>25</v>
      </c>
      <c r="E25" s="45"/>
      <c r="F25" s="45"/>
      <c r="G25" s="45"/>
      <c r="H25" s="45"/>
      <c r="I25" s="45"/>
      <c r="J25" s="45"/>
      <c r="K25" s="45"/>
      <c r="L25" s="14">
        <f>$E$9*2</f>
        <v>6</v>
      </c>
      <c r="M25" s="16">
        <v>23</v>
      </c>
      <c r="N25" s="16">
        <f t="shared" si="0"/>
        <v>138</v>
      </c>
    </row>
    <row r="26" spans="1:14" s="17" customFormat="1" ht="10.5">
      <c r="A26" s="14">
        <v>18</v>
      </c>
      <c r="B26" s="15" t="s">
        <v>45</v>
      </c>
      <c r="C26" s="14" t="s">
        <v>46</v>
      </c>
      <c r="D26" s="14" t="s">
        <v>18</v>
      </c>
      <c r="E26" s="45"/>
      <c r="F26" s="45"/>
      <c r="G26" s="45"/>
      <c r="H26" s="45"/>
      <c r="I26" s="45"/>
      <c r="J26" s="45"/>
      <c r="K26" s="45"/>
      <c r="L26" s="14">
        <f>$E$9*1</f>
        <v>3</v>
      </c>
      <c r="M26" s="16">
        <v>24</v>
      </c>
      <c r="N26" s="16">
        <f t="shared" si="0"/>
        <v>72</v>
      </c>
    </row>
    <row r="27" spans="1:14" s="17" customFormat="1" ht="10.5">
      <c r="A27" s="14">
        <v>19</v>
      </c>
      <c r="B27" s="15" t="s">
        <v>47</v>
      </c>
      <c r="C27" s="14" t="s">
        <v>48</v>
      </c>
      <c r="D27" s="14" t="s">
        <v>49</v>
      </c>
      <c r="E27" s="45"/>
      <c r="F27" s="45"/>
      <c r="G27" s="45"/>
      <c r="H27" s="45"/>
      <c r="I27" s="45"/>
      <c r="J27" s="45"/>
      <c r="K27" s="45"/>
      <c r="L27" s="14">
        <f>$E$9*3</f>
        <v>9</v>
      </c>
      <c r="M27" s="16">
        <v>21</v>
      </c>
      <c r="N27" s="16">
        <f t="shared" si="0"/>
        <v>189</v>
      </c>
    </row>
    <row r="28" spans="1:14" s="17" customFormat="1" ht="21">
      <c r="A28" s="14">
        <v>20</v>
      </c>
      <c r="B28" s="15" t="s">
        <v>50</v>
      </c>
      <c r="C28" s="14"/>
      <c r="D28" s="14" t="s">
        <v>18</v>
      </c>
      <c r="E28" s="45"/>
      <c r="F28" s="45"/>
      <c r="G28" s="45"/>
      <c r="H28" s="45"/>
      <c r="I28" s="45"/>
      <c r="J28" s="45"/>
      <c r="K28" s="45"/>
      <c r="L28" s="14">
        <f>$E$9*1</f>
        <v>3</v>
      </c>
      <c r="M28" s="16">
        <v>24</v>
      </c>
      <c r="N28" s="16">
        <f t="shared" si="0"/>
        <v>72</v>
      </c>
    </row>
    <row r="29" spans="1:14" s="17" customFormat="1" ht="10.5">
      <c r="A29" s="14">
        <v>21</v>
      </c>
      <c r="B29" s="15" t="s">
        <v>51</v>
      </c>
      <c r="C29" s="14"/>
      <c r="D29" s="14" t="s">
        <v>18</v>
      </c>
      <c r="E29" s="45"/>
      <c r="F29" s="45"/>
      <c r="G29" s="45"/>
      <c r="H29" s="45"/>
      <c r="I29" s="45"/>
      <c r="J29" s="45"/>
      <c r="K29" s="45"/>
      <c r="L29" s="14">
        <f>$E$9*1</f>
        <v>3</v>
      </c>
      <c r="M29" s="16">
        <v>25</v>
      </c>
      <c r="N29" s="16">
        <f t="shared" si="0"/>
        <v>75</v>
      </c>
    </row>
    <row r="30" spans="1:14" s="17" customFormat="1" ht="10.5">
      <c r="A30" s="14">
        <v>22</v>
      </c>
      <c r="B30" s="15" t="s">
        <v>52</v>
      </c>
      <c r="C30" s="14" t="s">
        <v>53</v>
      </c>
      <c r="D30" s="14" t="s">
        <v>18</v>
      </c>
      <c r="E30" s="45"/>
      <c r="F30" s="45"/>
      <c r="G30" s="45"/>
      <c r="H30" s="45"/>
      <c r="I30" s="45"/>
      <c r="J30" s="45"/>
      <c r="K30" s="45"/>
      <c r="L30" s="14">
        <f>$E$9*1</f>
        <v>3</v>
      </c>
      <c r="M30" s="16">
        <v>22</v>
      </c>
      <c r="N30" s="16">
        <f t="shared" si="0"/>
        <v>66</v>
      </c>
    </row>
    <row r="31" spans="1:14" s="17" customFormat="1" ht="10.5">
      <c r="A31" s="14">
        <v>23</v>
      </c>
      <c r="B31" s="15" t="s">
        <v>54</v>
      </c>
      <c r="C31" s="14"/>
      <c r="D31" s="14" t="s">
        <v>18</v>
      </c>
      <c r="E31" s="45"/>
      <c r="F31" s="45"/>
      <c r="G31" s="45"/>
      <c r="H31" s="45"/>
      <c r="I31" s="45"/>
      <c r="J31" s="45"/>
      <c r="K31" s="45"/>
      <c r="L31" s="14">
        <f>$E$9*1</f>
        <v>3</v>
      </c>
      <c r="M31" s="16">
        <v>25</v>
      </c>
      <c r="N31" s="16">
        <f t="shared" si="0"/>
        <v>75</v>
      </c>
    </row>
    <row r="32" spans="6:14" ht="12.75" customHeight="1">
      <c r="F32" s="41" t="s">
        <v>55</v>
      </c>
      <c r="G32" s="41"/>
      <c r="H32" s="41"/>
      <c r="I32" s="41"/>
      <c r="J32" s="41"/>
      <c r="K32" s="41"/>
      <c r="L32" s="41"/>
      <c r="M32" s="41"/>
      <c r="N32" s="18">
        <f>SUM(N8:N31)</f>
        <v>2699</v>
      </c>
    </row>
    <row r="33" spans="1:11" s="23" customFormat="1" ht="12.75">
      <c r="A33" s="42" t="s">
        <v>56</v>
      </c>
      <c r="B33" s="42"/>
      <c r="C33" s="19"/>
      <c r="D33" s="20"/>
      <c r="E33" s="21"/>
      <c r="F33" s="21"/>
      <c r="G33" s="22"/>
      <c r="H33" s="21"/>
      <c r="I33" s="21"/>
      <c r="J33"/>
      <c r="K33"/>
    </row>
    <row r="34" spans="1:14" s="25" customFormat="1" ht="12.75" customHeight="1">
      <c r="A34" s="43" t="s">
        <v>57</v>
      </c>
      <c r="B34" s="43"/>
      <c r="C34" s="24"/>
      <c r="D34" s="36" t="s">
        <v>58</v>
      </c>
      <c r="E34" s="36"/>
      <c r="F34" s="36"/>
      <c r="H34" s="37" t="s">
        <v>59</v>
      </c>
      <c r="I34" s="37"/>
      <c r="J34" s="37"/>
      <c r="K34" s="37"/>
      <c r="L34" s="37"/>
      <c r="M34" s="37"/>
      <c r="N34" s="37"/>
    </row>
    <row r="35" spans="3:11" s="25" customFormat="1" ht="8.25">
      <c r="C35" s="26"/>
      <c r="J35" s="27"/>
      <c r="K35" s="27"/>
    </row>
    <row r="36" spans="1:11" s="23" customFormat="1" ht="12.75">
      <c r="A36" s="42" t="s">
        <v>60</v>
      </c>
      <c r="B36" s="42"/>
      <c r="C36" s="19"/>
      <c r="D36" s="21"/>
      <c r="E36" s="21"/>
      <c r="F36" s="21"/>
      <c r="G36" s="22"/>
      <c r="H36" s="21"/>
      <c r="I36" s="21"/>
      <c r="J36"/>
      <c r="K36"/>
    </row>
    <row r="37" spans="2:14" s="25" customFormat="1" ht="12.75" customHeight="1">
      <c r="B37" s="28"/>
      <c r="C37" s="29"/>
      <c r="D37" s="36" t="s">
        <v>58</v>
      </c>
      <c r="E37" s="36"/>
      <c r="F37" s="36"/>
      <c r="H37" s="37" t="s">
        <v>59</v>
      </c>
      <c r="I37" s="37"/>
      <c r="J37" s="37"/>
      <c r="K37" s="37"/>
      <c r="L37" s="37"/>
      <c r="M37" s="37"/>
      <c r="N37" s="37"/>
    </row>
    <row r="38" spans="1:7" s="23" customFormat="1" ht="12.75" customHeight="1">
      <c r="A38" s="38" t="s">
        <v>61</v>
      </c>
      <c r="B38" s="38"/>
      <c r="C38" s="23" t="s">
        <v>62</v>
      </c>
      <c r="F38"/>
      <c r="G38"/>
    </row>
    <row r="39" spans="1:15" s="23" customFormat="1" ht="12.75">
      <c r="A39" s="39" t="s">
        <v>63</v>
      </c>
      <c r="B39" s="39"/>
      <c r="C39" s="21"/>
      <c r="G39"/>
      <c r="H39"/>
      <c r="I39"/>
      <c r="J39"/>
      <c r="K39"/>
      <c r="M39"/>
      <c r="N39"/>
      <c r="O39"/>
    </row>
    <row r="40" spans="1:15" s="25" customFormat="1" ht="8.25">
      <c r="A40" s="40" t="s">
        <v>64</v>
      </c>
      <c r="B40" s="40"/>
      <c r="C40" s="30"/>
      <c r="G40" s="27"/>
      <c r="H40" s="27"/>
      <c r="I40" s="27"/>
      <c r="J40" s="27"/>
      <c r="K40" s="27"/>
      <c r="M40" s="27"/>
      <c r="N40" s="27"/>
      <c r="O40" s="27"/>
    </row>
    <row r="41" spans="1:14" s="31" customFormat="1" ht="26.25" customHeight="1">
      <c r="A41" s="34" t="s">
        <v>65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5" s="33" customFormat="1" ht="26.25" customHeight="1">
      <c r="A42" s="34" t="s">
        <v>66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2"/>
    </row>
    <row r="43" spans="1:14" s="33" customFormat="1" ht="26.25" customHeight="1">
      <c r="A43" s="34" t="s">
        <v>67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26.25" customHeight="1">
      <c r="A44" s="35" t="s">
        <v>68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</sheetData>
  <sheetProtection selectLockedCells="1" selectUnlockedCells="1"/>
  <mergeCells count="34">
    <mergeCell ref="A2:N2"/>
    <mergeCell ref="A3:N3"/>
    <mergeCell ref="A4:N4"/>
    <mergeCell ref="A6:A7"/>
    <mergeCell ref="B6:B7"/>
    <mergeCell ref="C6:C7"/>
    <mergeCell ref="D6:D7"/>
    <mergeCell ref="E6:E7"/>
    <mergeCell ref="F6:K6"/>
    <mergeCell ref="L6:L7"/>
    <mergeCell ref="M6:M7"/>
    <mergeCell ref="N6:N7"/>
    <mergeCell ref="E9:E31"/>
    <mergeCell ref="F9:F31"/>
    <mergeCell ref="G9:G31"/>
    <mergeCell ref="H9:H31"/>
    <mergeCell ref="I9:I31"/>
    <mergeCell ref="J9:J31"/>
    <mergeCell ref="K9:K31"/>
    <mergeCell ref="F32:M32"/>
    <mergeCell ref="A33:B33"/>
    <mergeCell ref="A34:B34"/>
    <mergeCell ref="D34:F34"/>
    <mergeCell ref="H34:N34"/>
    <mergeCell ref="A36:B36"/>
    <mergeCell ref="A42:N42"/>
    <mergeCell ref="A43:N43"/>
    <mergeCell ref="A44:N44"/>
    <mergeCell ref="D37:F37"/>
    <mergeCell ref="H37:N37"/>
    <mergeCell ref="A38:B38"/>
    <mergeCell ref="A39:B39"/>
    <mergeCell ref="A40:B40"/>
    <mergeCell ref="A41:N41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 Ю.Е.</cp:lastModifiedBy>
  <dcterms:modified xsi:type="dcterms:W3CDTF">2014-12-17T07:31:01Z</dcterms:modified>
  <cp:category/>
  <cp:version/>
  <cp:contentType/>
  <cp:contentStatus/>
</cp:coreProperties>
</file>